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sa1.dir.toppan.co.jp\個別フォルダ3\08473_未踏的補助金\令和5年度\07_各種書式\01_申請書類\"/>
    </mc:Choice>
  </mc:AlternateContent>
  <xr:revisionPtr revIDLastSave="0" documentId="13_ncr:1_{04039EDF-270E-4EC1-A714-C3CBDCF9D27B}" xr6:coauthVersionLast="47" xr6:coauthVersionMax="47" xr10:uidLastSave="{00000000-0000-0000-0000-000000000000}"/>
  <bookViews>
    <workbookView xWindow="-108" yWindow="-108" windowWidth="23256" windowHeight="12456" xr2:uid="{BA9CD8C9-1CF7-4CCD-AEEF-E68952937433}"/>
  </bookViews>
  <sheets>
    <sheet name="記入例" sheetId="2" r:id="rId1"/>
    <sheet name="積算内訳書" sheetId="3" r:id="rId2"/>
  </sheets>
  <definedNames>
    <definedName name="_xlnm.Print_Area" localSheetId="0">記入例!$A$1:$F$40</definedName>
    <definedName name="_xlnm.Print_Area" localSheetId="1">積算内訳書!$A$1:$F$40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3" l="1"/>
  <c r="D29" i="3" s="1"/>
  <c r="F29" i="3" s="1"/>
  <c r="C36" i="3" s="1"/>
  <c r="C27" i="3"/>
  <c r="C17" i="3"/>
  <c r="C27" i="2"/>
  <c r="F27" i="3"/>
  <c r="F27" i="2"/>
  <c r="C35" i="3" l="1"/>
  <c r="C40" i="3" s="1"/>
  <c r="C17" i="2"/>
  <c r="C29" i="2" s="1"/>
  <c r="D29" i="2" s="1"/>
  <c r="F28" i="3" l="1"/>
  <c r="C13" i="3"/>
  <c r="F29" i="2"/>
  <c r="C36" i="2" s="1"/>
  <c r="C35" i="2" l="1"/>
  <c r="C40" i="2" s="1"/>
  <c r="F28" i="2"/>
  <c r="C13" i="2" l="1"/>
</calcChain>
</file>

<file path=xl/sharedStrings.xml><?xml version="1.0" encoding="utf-8"?>
<sst xmlns="http://schemas.openxmlformats.org/spreadsheetml/2006/main" count="121" uniqueCount="58">
  <si>
    <t>１．積算内訳書</t>
    <rPh sb="2" eb="7">
      <t>セキサンウチワケショ</t>
    </rPh>
    <phoneticPr fontId="4"/>
  </si>
  <si>
    <t>（１）</t>
    <phoneticPr fontId="4"/>
  </si>
  <si>
    <t>申請者（法人名）</t>
    <rPh sb="0" eb="3">
      <t>シンセイシャ</t>
    </rPh>
    <rPh sb="4" eb="7">
      <t>ホウジンメイ</t>
    </rPh>
    <phoneticPr fontId="4"/>
  </si>
  <si>
    <t>（２）</t>
  </si>
  <si>
    <t>補助率</t>
    <rPh sb="0" eb="3">
      <t>ホジョリツ</t>
    </rPh>
    <phoneticPr fontId="4"/>
  </si>
  <si>
    <t>（３）</t>
  </si>
  <si>
    <t>補助金申請額</t>
    <rPh sb="0" eb="6">
      <t>ホジョキンシンセイガク</t>
    </rPh>
    <phoneticPr fontId="4"/>
  </si>
  <si>
    <t>（４）</t>
  </si>
  <si>
    <t>積算内訳</t>
    <rPh sb="0" eb="2">
      <t>セキサン</t>
    </rPh>
    <rPh sb="2" eb="4">
      <t>ウチワケ</t>
    </rPh>
    <phoneticPr fontId="4"/>
  </si>
  <si>
    <t>区分</t>
    <rPh sb="0" eb="2">
      <t>クブン</t>
    </rPh>
    <phoneticPr fontId="4"/>
  </si>
  <si>
    <t>内訳</t>
    <rPh sb="0" eb="2">
      <t>ウチワケ</t>
    </rPh>
    <phoneticPr fontId="4"/>
  </si>
  <si>
    <t>積算根拠　※簡潔に記載して下さい</t>
    <rPh sb="0" eb="4">
      <t>セキサンコンキョ</t>
    </rPh>
    <rPh sb="6" eb="8">
      <t>カンケツ</t>
    </rPh>
    <rPh sb="9" eb="11">
      <t>キサイ</t>
    </rPh>
    <rPh sb="13" eb="14">
      <t>クダ</t>
    </rPh>
    <phoneticPr fontId="4"/>
  </si>
  <si>
    <t>合計額</t>
    <rPh sb="0" eb="3">
      <t>ゴウケイガク</t>
    </rPh>
    <phoneticPr fontId="4"/>
  </si>
  <si>
    <t>２．資金計画</t>
    <rPh sb="2" eb="6">
      <t>シキンケイカク</t>
    </rPh>
    <phoneticPr fontId="4"/>
  </si>
  <si>
    <t>補助金充当（予定）額</t>
    <rPh sb="0" eb="3">
      <t>ホジョキン</t>
    </rPh>
    <rPh sb="3" eb="5">
      <t>ジュウトウ</t>
    </rPh>
    <rPh sb="6" eb="8">
      <t>ヨテイ</t>
    </rPh>
    <rPh sb="9" eb="10">
      <t>ガク</t>
    </rPh>
    <phoneticPr fontId="4"/>
  </si>
  <si>
    <t>資金計画について</t>
    <rPh sb="0" eb="2">
      <t>シキン</t>
    </rPh>
    <rPh sb="2" eb="4">
      <t>ケイカク</t>
    </rPh>
    <phoneticPr fontId="4"/>
  </si>
  <si>
    <t>※プルダウン選択してください。</t>
    <phoneticPr fontId="4"/>
  </si>
  <si>
    <t>金融機関等からの借入れ（予定）額</t>
    <rPh sb="0" eb="5">
      <t>キンユウキカントウ</t>
    </rPh>
    <rPh sb="8" eb="10">
      <t>カリイレ</t>
    </rPh>
    <rPh sb="12" eb="14">
      <t>ヨテイ</t>
    </rPh>
    <rPh sb="15" eb="16">
      <t>ガク</t>
    </rPh>
    <phoneticPr fontId="4"/>
  </si>
  <si>
    <t>※借入を予定していない場合は、「0」を入力してください。</t>
    <rPh sb="1" eb="3">
      <t>カリイレ</t>
    </rPh>
    <rPh sb="4" eb="6">
      <t>ヨテイ</t>
    </rPh>
    <rPh sb="11" eb="13">
      <t>バアイ</t>
    </rPh>
    <rPh sb="19" eb="21">
      <t>ニュウリョク</t>
    </rPh>
    <phoneticPr fontId="4"/>
  </si>
  <si>
    <t>借入条件：補助事業取得財産の担保予定</t>
    <rPh sb="0" eb="2">
      <t>カリイレ</t>
    </rPh>
    <rPh sb="2" eb="4">
      <t>ジョウケン</t>
    </rPh>
    <phoneticPr fontId="4"/>
  </si>
  <si>
    <t>（５）</t>
    <phoneticPr fontId="4"/>
  </si>
  <si>
    <t>自己資金充当額</t>
    <rPh sb="0" eb="4">
      <t>ジコシキン</t>
    </rPh>
    <rPh sb="4" eb="6">
      <t>ジュウトウ</t>
    </rPh>
    <rPh sb="6" eb="7">
      <t>ガク</t>
    </rPh>
    <phoneticPr fontId="4"/>
  </si>
  <si>
    <t>なし</t>
  </si>
  <si>
    <t>　　　旅費</t>
    <rPh sb="3" eb="5">
      <t>リョヒ</t>
    </rPh>
    <phoneticPr fontId="4"/>
  </si>
  <si>
    <t>　　　謝金</t>
    <rPh sb="3" eb="5">
      <t>シャキン</t>
    </rPh>
    <phoneticPr fontId="4"/>
  </si>
  <si>
    <t>　　　備品費</t>
    <rPh sb="3" eb="6">
      <t>ビヒンヒ</t>
    </rPh>
    <phoneticPr fontId="4"/>
  </si>
  <si>
    <t>　　　借料及び損料</t>
    <rPh sb="3" eb="5">
      <t>シャクリョウ</t>
    </rPh>
    <rPh sb="5" eb="6">
      <t>オヨ</t>
    </rPh>
    <rPh sb="7" eb="9">
      <t>ソンリョウ</t>
    </rPh>
    <phoneticPr fontId="4"/>
  </si>
  <si>
    <t>　　　消耗品費</t>
    <rPh sb="3" eb="6">
      <t>ショウモウヒン</t>
    </rPh>
    <rPh sb="6" eb="7">
      <t>ヒ</t>
    </rPh>
    <phoneticPr fontId="4"/>
  </si>
  <si>
    <t>　　　印刷製本費</t>
    <rPh sb="3" eb="5">
      <t>インサツ</t>
    </rPh>
    <rPh sb="5" eb="7">
      <t>セイホン</t>
    </rPh>
    <rPh sb="7" eb="8">
      <t>ヒ</t>
    </rPh>
    <phoneticPr fontId="4"/>
  </si>
  <si>
    <t>　　　その他諸経費</t>
    <rPh sb="5" eb="6">
      <t>タ</t>
    </rPh>
    <rPh sb="6" eb="7">
      <t>ショ</t>
    </rPh>
    <rPh sb="7" eb="9">
      <t>ケイヒ</t>
    </rPh>
    <phoneticPr fontId="4"/>
  </si>
  <si>
    <t>　　　委託・外注費</t>
    <phoneticPr fontId="4"/>
  </si>
  <si>
    <t>精算払までの期間は、自己資金で支弁予定</t>
  </si>
  <si>
    <t>●●●株式会社</t>
    <rPh sb="3" eb="7">
      <t>カブシキガイシャ</t>
    </rPh>
    <phoneticPr fontId="4"/>
  </si>
  <si>
    <t>●円×●人×●回（●●～●●移動想定）</t>
    <rPh sb="0" eb="2">
      <t>マルエン</t>
    </rPh>
    <rPh sb="4" eb="5">
      <t>ニン</t>
    </rPh>
    <rPh sb="7" eb="8">
      <t>カイ</t>
    </rPh>
    <rPh sb="14" eb="16">
      <t>イドウ</t>
    </rPh>
    <rPh sb="16" eb="18">
      <t>ソウテイ</t>
    </rPh>
    <phoneticPr fontId="2"/>
  </si>
  <si>
    <t>●●実施のための稼働人員
●名×単価●円×●時間×●ヶ月</t>
    <rPh sb="2" eb="4">
      <t>ジッシ</t>
    </rPh>
    <rPh sb="8" eb="12">
      <t>カドウジンイン</t>
    </rPh>
    <rPh sb="14" eb="15">
      <t>メイ</t>
    </rPh>
    <rPh sb="16" eb="18">
      <t>タンカ</t>
    </rPh>
    <rPh sb="19" eb="20">
      <t>エン</t>
    </rPh>
    <rPh sb="22" eb="24">
      <t>ジカン</t>
    </rPh>
    <rPh sb="27" eb="28">
      <t>ゲツ</t>
    </rPh>
    <phoneticPr fontId="2"/>
  </si>
  <si>
    <t>●円×●人×●回
（大学学部長級、●●会議参加）</t>
    <rPh sb="0" eb="2">
      <t>マルエン</t>
    </rPh>
    <rPh sb="4" eb="5">
      <t>ニン</t>
    </rPh>
    <rPh sb="7" eb="8">
      <t>カイ</t>
    </rPh>
    <rPh sb="10" eb="15">
      <t>ダイガクガクブチョウ</t>
    </rPh>
    <rPh sb="15" eb="16">
      <t>キュウ</t>
    </rPh>
    <rPh sb="19" eb="21">
      <t>カイギ</t>
    </rPh>
    <rPh sb="21" eb="23">
      <t>サンカ</t>
    </rPh>
    <phoneticPr fontId="2"/>
  </si>
  <si>
    <t>●●会議開催費用
（会場借料単価●円×●回）</t>
    <rPh sb="2" eb="4">
      <t>カイギ</t>
    </rPh>
    <rPh sb="4" eb="6">
      <t>カイサイ</t>
    </rPh>
    <rPh sb="6" eb="8">
      <t>ヒヨウ</t>
    </rPh>
    <rPh sb="10" eb="12">
      <t>カイジョウ</t>
    </rPh>
    <rPh sb="12" eb="14">
      <t>シャクリョウ</t>
    </rPh>
    <rPh sb="14" eb="16">
      <t>タンカ</t>
    </rPh>
    <rPh sb="17" eb="18">
      <t>エン</t>
    </rPh>
    <rPh sb="20" eb="21">
      <t>カイ</t>
    </rPh>
    <phoneticPr fontId="2"/>
  </si>
  <si>
    <t>「AKATSUKIプロジェクト」に係る補助事業者</t>
    <phoneticPr fontId="4"/>
  </si>
  <si>
    <t>事業計画書　積算内訳書</t>
    <rPh sb="6" eb="11">
      <t>セキサンウチワケショ</t>
    </rPh>
    <phoneticPr fontId="4"/>
  </si>
  <si>
    <t>（様式３　別添）</t>
    <rPh sb="1" eb="3">
      <t>ヨウシキ</t>
    </rPh>
    <rPh sb="5" eb="7">
      <t>ベッテン</t>
    </rPh>
    <phoneticPr fontId="4"/>
  </si>
  <si>
    <t>Ⅰ．人件費</t>
    <rPh sb="2" eb="5">
      <t>ジンケンヒ</t>
    </rPh>
    <phoneticPr fontId="4"/>
  </si>
  <si>
    <t>※補助対象経費について、公募要領の「１１．その他②」のとおり、原則、消費税等を除外して計上してください。</t>
    <rPh sb="1" eb="7">
      <t>ホジョタイショウケイヒ</t>
    </rPh>
    <phoneticPr fontId="4"/>
  </si>
  <si>
    <t>Ⅱ．その他経費</t>
    <rPh sb="4" eb="5">
      <t>タ</t>
    </rPh>
    <rPh sb="5" eb="7">
      <t>ケイヒ</t>
    </rPh>
    <phoneticPr fontId="4"/>
  </si>
  <si>
    <t>Ⅲ．委託・外注費</t>
    <rPh sb="2" eb="4">
      <t>イタク</t>
    </rPh>
    <rPh sb="5" eb="7">
      <t>ガイチュウ</t>
    </rPh>
    <rPh sb="7" eb="8">
      <t>ヒ</t>
    </rPh>
    <phoneticPr fontId="4"/>
  </si>
  <si>
    <t>①●●調査費
②●円×●人（人材育成に係る開発費）</t>
    <phoneticPr fontId="4"/>
  </si>
  <si>
    <t>　　　補助員人件費</t>
    <rPh sb="3" eb="9">
      <t>ホジョインジンケンヒ</t>
    </rPh>
    <phoneticPr fontId="4"/>
  </si>
  <si>
    <t>令和５年度未踏的な地方の若手人材発掘育成支援事業費補助金</t>
    <phoneticPr fontId="4"/>
  </si>
  <si>
    <t>２／３</t>
    <phoneticPr fontId="4"/>
  </si>
  <si>
    <t>令和4年度採択事業者確認</t>
    <rPh sb="0" eb="2">
      <t>レイワ</t>
    </rPh>
    <rPh sb="3" eb="5">
      <t>ネンド</t>
    </rPh>
    <rPh sb="5" eb="10">
      <t>サイタクジギョウシャ</t>
    </rPh>
    <rPh sb="10" eb="12">
      <t>カクニン</t>
    </rPh>
    <phoneticPr fontId="4"/>
  </si>
  <si>
    <t>令和5年度　新規申請事業者</t>
  </si>
  <si>
    <t>※プルダウン選択してください。</t>
    <phoneticPr fontId="4"/>
  </si>
  <si>
    <t>※自動計算されます。</t>
    <rPh sb="1" eb="3">
      <t>ジドウ</t>
    </rPh>
    <rPh sb="3" eb="5">
      <t>ケイサン</t>
    </rPh>
    <phoneticPr fontId="4"/>
  </si>
  <si>
    <t>補助上限額：３,000万円
※2.資金計画 （2）補助金充当（予定）額が自動反映されます。</t>
    <rPh sb="17" eb="21">
      <t>シキンケイカク</t>
    </rPh>
    <rPh sb="36" eb="40">
      <t>ジドウハンエイ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</si>
  <si>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</si>
  <si>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補助率：2/3</t>
    <rPh sb="0" eb="3">
      <t>ホジョリツ</t>
    </rPh>
    <phoneticPr fontId="4"/>
  </si>
  <si>
    <t>　　　会議費</t>
    <rPh sb="3" eb="5">
      <t>カイギ</t>
    </rPh>
    <rPh sb="5" eb="6">
      <t>ヒ</t>
    </rPh>
    <phoneticPr fontId="4"/>
  </si>
  <si>
    <t>（４）</t>
    <phoneticPr fontId="4"/>
  </si>
  <si>
    <t>※自動反映されます。</t>
    <rPh sb="1" eb="3">
      <t>ジドウ</t>
    </rPh>
    <rPh sb="3" eb="5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</si>
</sst>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#,##0&quot;円&quot;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4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strike/>
      <sz val="14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9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6"/>
      <color theme="1"/>
      <name val="Meiryo UI"/>
      <family val="3"/>
      <charset val="128"/>
    </font>
    <font>
      <sz val="12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38" fontId="3" fillId="0" borderId="10" xfId="1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38" fontId="7" fillId="0" borderId="13" xfId="1" applyFont="1" applyFill="1" applyBorder="1" applyAlignment="1" applyProtection="1">
      <alignment vertical="center" wrapText="1"/>
      <protection locked="0"/>
    </xf>
    <xf numFmtId="0" fontId="10" fillId="2" borderId="0" xfId="0" applyFont="1" applyFill="1" applyAlignment="1">
      <alignment vertical="center"/>
    </xf>
    <xf numFmtId="0" fontId="3" fillId="2" borderId="0" xfId="0" applyFont="1" applyFill="1" applyProtection="1">
      <alignment vertical="center"/>
    </xf>
    <xf numFmtId="0" fontId="3" fillId="2" borderId="0" xfId="0" applyFont="1" applyFill="1" applyAlignment="1" applyProtection="1">
      <alignment vertical="center" wrapText="1"/>
    </xf>
    <xf numFmtId="0" fontId="5" fillId="2" borderId="0" xfId="0" applyFont="1" applyFill="1" applyProtection="1">
      <alignment vertical="center"/>
    </xf>
    <xf numFmtId="0" fontId="3" fillId="0" borderId="1" xfId="0" quotePrefix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shrinkToFit="1"/>
    </xf>
    <xf numFmtId="0" fontId="12" fillId="0" borderId="1" xfId="0" applyFont="1" applyBorder="1" applyAlignment="1" applyProtection="1">
      <alignment horizontal="center" vertical="center"/>
    </xf>
    <xf numFmtId="0" fontId="11" fillId="2" borderId="0" xfId="0" applyFont="1" applyFill="1" applyProtection="1">
      <alignment vertical="center"/>
    </xf>
    <xf numFmtId="0" fontId="3" fillId="0" borderId="5" xfId="0" applyFont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 shrinkToFit="1"/>
    </xf>
    <xf numFmtId="0" fontId="7" fillId="4" borderId="7" xfId="0" applyFont="1" applyFill="1" applyBorder="1" applyAlignment="1" applyProtection="1">
      <alignment horizontal="center" vertical="center" shrinkToFit="1"/>
    </xf>
    <xf numFmtId="0" fontId="7" fillId="4" borderId="8" xfId="0" applyFont="1" applyFill="1" applyBorder="1" applyAlignment="1" applyProtection="1">
      <alignment horizontal="center" vertical="center" shrinkToFit="1"/>
    </xf>
    <xf numFmtId="38" fontId="3" fillId="0" borderId="10" xfId="1" applyFont="1" applyFill="1" applyBorder="1" applyAlignment="1" applyProtection="1">
      <alignment vertical="center" wrapText="1"/>
    </xf>
    <xf numFmtId="38" fontId="6" fillId="0" borderId="10" xfId="1" applyFont="1" applyFill="1" applyBorder="1" applyAlignment="1" applyProtection="1">
      <alignment vertical="center" wrapText="1"/>
    </xf>
    <xf numFmtId="0" fontId="3" fillId="2" borderId="11" xfId="0" applyFont="1" applyFill="1" applyBorder="1" applyAlignment="1" applyProtection="1">
      <alignment vertical="center" wrapText="1"/>
    </xf>
    <xf numFmtId="38" fontId="3" fillId="0" borderId="1" xfId="1" applyFont="1" applyFill="1" applyBorder="1" applyAlignment="1" applyProtection="1">
      <alignment vertical="center" wrapText="1"/>
    </xf>
    <xf numFmtId="38" fontId="3" fillId="3" borderId="1" xfId="1" applyFont="1" applyFill="1" applyBorder="1" applyAlignment="1" applyProtection="1">
      <alignment vertical="center" wrapText="1"/>
    </xf>
    <xf numFmtId="0" fontId="3" fillId="2" borderId="9" xfId="0" applyFont="1" applyFill="1" applyBorder="1" applyProtection="1">
      <alignment vertical="center"/>
    </xf>
    <xf numFmtId="38" fontId="7" fillId="0" borderId="13" xfId="1" applyFont="1" applyFill="1" applyBorder="1" applyAlignment="1" applyProtection="1">
      <alignment vertical="center" wrapText="1"/>
    </xf>
    <xf numFmtId="38" fontId="6" fillId="0" borderId="13" xfId="1" applyFont="1" applyFill="1" applyBorder="1" applyAlignment="1" applyProtection="1">
      <alignment vertical="center" wrapText="1"/>
    </xf>
    <xf numFmtId="38" fontId="7" fillId="2" borderId="12" xfId="1" applyFont="1" applyFill="1" applyBorder="1" applyAlignment="1" applyProtection="1">
      <alignment vertical="center" wrapText="1"/>
    </xf>
    <xf numFmtId="38" fontId="3" fillId="0" borderId="7" xfId="1" applyFont="1" applyFill="1" applyBorder="1" applyAlignment="1" applyProtection="1">
      <alignment vertical="center" wrapText="1"/>
    </xf>
    <xf numFmtId="38" fontId="3" fillId="3" borderId="7" xfId="1" applyFont="1" applyFill="1" applyBorder="1" applyAlignment="1" applyProtection="1">
      <alignment vertical="center" wrapText="1"/>
    </xf>
    <xf numFmtId="38" fontId="3" fillId="0" borderId="8" xfId="1" applyFont="1" applyFill="1" applyBorder="1" applyAlignment="1" applyProtection="1">
      <alignment horizontal="right" vertical="center" shrinkToFit="1"/>
    </xf>
    <xf numFmtId="0" fontId="13" fillId="2" borderId="0" xfId="0" applyFont="1" applyFill="1" applyAlignment="1" applyProtection="1">
      <alignment vertical="center" wrapText="1"/>
    </xf>
    <xf numFmtId="0" fontId="6" fillId="0" borderId="1" xfId="0" applyFont="1" applyBorder="1" applyAlignment="1" applyProtection="1">
      <alignment vertical="center" shrinkToFit="1"/>
    </xf>
    <xf numFmtId="0" fontId="6" fillId="0" borderId="2" xfId="0" applyFont="1" applyBorder="1" applyAlignment="1" applyProtection="1">
      <alignment vertical="center" shrinkToFi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Protection="1">
      <alignment vertical="center"/>
    </xf>
    <xf numFmtId="10" fontId="3" fillId="2" borderId="11" xfId="2" applyNumberFormat="1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wrapText="1"/>
    </xf>
    <xf numFmtId="0" fontId="14" fillId="2" borderId="0" xfId="0" applyFont="1" applyFill="1" applyAlignment="1" applyProtection="1">
      <alignment vertical="center" wrapText="1"/>
    </xf>
    <xf numFmtId="0" fontId="7" fillId="0" borderId="14" xfId="0" applyFont="1" applyBorder="1" applyAlignment="1" applyProtection="1">
      <alignment vertical="center" wrapText="1"/>
    </xf>
    <xf numFmtId="0" fontId="7" fillId="0" borderId="13" xfId="0" applyFont="1" applyBorder="1" applyAlignment="1" applyProtection="1">
      <alignment vertical="center" wrapText="1"/>
    </xf>
    <xf numFmtId="38" fontId="7" fillId="2" borderId="12" xfId="1" applyFont="1" applyFill="1" applyBorder="1" applyAlignment="1" applyProtection="1">
      <alignment vertical="center" wrapText="1"/>
      <protection locked="0"/>
    </xf>
    <xf numFmtId="38" fontId="6" fillId="0" borderId="13" xfId="1" applyFont="1" applyFill="1" applyBorder="1" applyAlignment="1" applyProtection="1">
      <alignment vertical="center" wrapText="1"/>
      <protection locked="0"/>
    </xf>
    <xf numFmtId="38" fontId="6" fillId="0" borderId="10" xfId="1" applyFont="1" applyFill="1" applyBorder="1" applyAlignment="1" applyProtection="1">
      <alignment vertical="center" wrapText="1"/>
      <protection locked="0"/>
    </xf>
    <xf numFmtId="0" fontId="15" fillId="2" borderId="11" xfId="0" applyFont="1" applyFill="1" applyBorder="1" applyAlignment="1" applyProtection="1">
      <alignment horizontal="center" wrapText="1"/>
    </xf>
    <xf numFmtId="10" fontId="15" fillId="2" borderId="11" xfId="2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vertical="center" wrapText="1"/>
    </xf>
    <xf numFmtId="0" fontId="14" fillId="2" borderId="0" xfId="0" applyFont="1" applyFill="1" applyProtection="1">
      <alignment vertical="center"/>
    </xf>
    <xf numFmtId="0" fontId="14" fillId="0" borderId="19" xfId="0" applyFont="1" applyBorder="1" applyAlignment="1" applyProtection="1">
      <alignment vertical="center" wrapText="1" shrinkToFit="1"/>
    </xf>
    <xf numFmtId="0" fontId="16" fillId="2" borderId="0" xfId="0" applyFont="1" applyFill="1" applyProtection="1">
      <alignment vertical="center"/>
    </xf>
    <xf numFmtId="38" fontId="3" fillId="3" borderId="10" xfId="1" applyFont="1" applyFill="1" applyBorder="1" applyAlignment="1" applyProtection="1">
      <alignment vertical="center" wrapText="1"/>
    </xf>
    <xf numFmtId="38" fontId="7" fillId="3" borderId="13" xfId="1" applyFont="1" applyFill="1" applyBorder="1" applyAlignment="1" applyProtection="1">
      <alignment vertical="center" wrapText="1"/>
    </xf>
    <xf numFmtId="38" fontId="7" fillId="3" borderId="12" xfId="1" applyFont="1" applyFill="1" applyBorder="1" applyAlignment="1" applyProtection="1">
      <alignment vertical="center" wrapText="1"/>
    </xf>
    <xf numFmtId="0" fontId="14" fillId="2" borderId="0" xfId="0" applyFont="1" applyFill="1" applyAlignment="1" applyProtection="1">
      <alignment vertical="center" wrapText="1"/>
    </xf>
    <xf numFmtId="0" fontId="14" fillId="2" borderId="18" xfId="0" applyFont="1" applyFill="1" applyBorder="1" applyProtection="1">
      <alignment vertical="center"/>
    </xf>
    <xf numFmtId="0" fontId="3" fillId="2" borderId="0" xfId="0" applyFont="1" applyFill="1" applyBorder="1" applyAlignment="1" applyProtection="1">
      <alignment vertical="center" wrapText="1"/>
    </xf>
    <xf numFmtId="0" fontId="3" fillId="0" borderId="5" xfId="0" quotePrefix="1" applyFont="1" applyBorder="1" applyAlignment="1" applyProtection="1">
      <alignment horizontal="center" vertical="center"/>
    </xf>
    <xf numFmtId="0" fontId="3" fillId="0" borderId="10" xfId="0" quotePrefix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 shrinkToFit="1"/>
    </xf>
    <xf numFmtId="0" fontId="3" fillId="0" borderId="4" xfId="0" applyFont="1" applyBorder="1" applyAlignment="1" applyProtection="1">
      <alignment horizontal="center" vertical="center" wrapText="1" shrinkToFit="1"/>
    </xf>
    <xf numFmtId="176" fontId="3" fillId="0" borderId="1" xfId="1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4" fillId="2" borderId="18" xfId="0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</xf>
    <xf numFmtId="0" fontId="14" fillId="2" borderId="18" xfId="0" applyFont="1" applyFill="1" applyBorder="1" applyAlignment="1" applyProtection="1">
      <alignment vertical="center" wrapText="1"/>
    </xf>
    <xf numFmtId="0" fontId="14" fillId="2" borderId="0" xfId="0" applyFont="1" applyFill="1" applyAlignment="1" applyProtection="1">
      <alignment vertical="center" wrapText="1"/>
    </xf>
    <xf numFmtId="177" fontId="3" fillId="0" borderId="1" xfId="1" applyNumberFormat="1" applyFont="1" applyFill="1" applyBorder="1" applyAlignment="1" applyProtection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 shrinkToFit="1"/>
    </xf>
    <xf numFmtId="0" fontId="12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 wrapText="1" shrinkToFit="1"/>
    </xf>
    <xf numFmtId="0" fontId="3" fillId="0" borderId="3" xfId="0" applyFont="1" applyBorder="1" applyAlignment="1" applyProtection="1">
      <alignment horizontal="left" vertical="center" wrapText="1" shrinkToFit="1"/>
    </xf>
    <xf numFmtId="0" fontId="3" fillId="0" borderId="4" xfId="0" applyFont="1" applyBorder="1" applyAlignment="1" applyProtection="1">
      <alignment horizontal="left" vertical="center" wrapText="1" shrinkToFit="1"/>
    </xf>
    <xf numFmtId="49" fontId="12" fillId="0" borderId="20" xfId="0" applyNumberFormat="1" applyFont="1" applyBorder="1" applyAlignment="1" applyProtection="1">
      <alignment horizontal="center" vertical="center"/>
    </xf>
    <xf numFmtId="49" fontId="12" fillId="0" borderId="17" xfId="0" applyNumberFormat="1" applyFont="1" applyBorder="1" applyAlignment="1" applyProtection="1">
      <alignment horizontal="center" vertical="center"/>
    </xf>
    <xf numFmtId="176" fontId="3" fillId="0" borderId="2" xfId="0" applyNumberFormat="1" applyFont="1" applyBorder="1" applyAlignment="1" applyProtection="1">
      <alignment horizontal="center" vertical="center"/>
    </xf>
    <xf numFmtId="176" fontId="3" fillId="0" borderId="4" xfId="0" applyNumberFormat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 shrinkToFit="1"/>
      <protection locked="0"/>
    </xf>
    <xf numFmtId="176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 wrapText="1" shrinkToFit="1"/>
      <protection locked="0"/>
    </xf>
    <xf numFmtId="0" fontId="3" fillId="0" borderId="4" xfId="0" applyFont="1" applyBorder="1" applyAlignment="1" applyProtection="1">
      <alignment horizontal="center" vertical="center" wrapText="1" shrinkToFit="1"/>
      <protection locked="0"/>
    </xf>
    <xf numFmtId="0" fontId="3" fillId="0" borderId="2" xfId="0" applyFont="1" applyBorder="1" applyAlignment="1" applyProtection="1">
      <alignment horizontal="left" vertical="center" wrapText="1" shrinkToFit="1"/>
      <protection locked="0"/>
    </xf>
    <xf numFmtId="0" fontId="3" fillId="0" borderId="3" xfId="0" applyFont="1" applyBorder="1" applyAlignment="1" applyProtection="1">
      <alignment horizontal="left" vertical="center" wrapText="1" shrinkToFit="1"/>
      <protection locked="0"/>
    </xf>
    <xf numFmtId="0" fontId="3" fillId="0" borderId="4" xfId="0" applyFont="1" applyBorder="1" applyAlignment="1" applyProtection="1">
      <alignment horizontal="left" vertical="center" wrapText="1" shrinkToFit="1"/>
      <protection locked="0"/>
    </xf>
    <xf numFmtId="49" fontId="12" fillId="0" borderId="2" xfId="0" applyNumberFormat="1" applyFont="1" applyBorder="1" applyAlignment="1" applyProtection="1">
      <alignment horizontal="center" vertical="center"/>
    </xf>
    <xf numFmtId="49" fontId="12" fillId="0" borderId="4" xfId="0" applyNumberFormat="1" applyFont="1" applyBorder="1" applyAlignment="1" applyProtection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6"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340658</xdr:colOff>
      <xdr:row>2</xdr:row>
      <xdr:rowOff>62752</xdr:rowOff>
    </xdr:from>
    <xdr:to>
      <xdr:col>1</xdr:col>
      <xdr:colOff>806822</xdr:colOff>
      <xdr:row>4</xdr:row>
      <xdr:rowOff>143435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99FB34B-C5CA-1F23-1DF9-4CAE695942B1}"/>
            </a:ext>
          </a:extLst>
        </xdr:cNvPr>
        <xdr:cNvSpPr txBox="1"/>
      </xdr:nvSpPr>
      <xdr:spPr>
        <a:xfrm>
          <a:off x="340658" y="528917"/>
          <a:ext cx="1344705" cy="54684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1C56E-E626-4443-9667-74C311373BE7}">
  <dimension ref="A1:I40"/>
  <sheetViews>
    <sheetView tabSelected="1" view="pageBreakPreview" zoomScaleNormal="100" zoomScaleSheetLayoutView="100" workbookViewId="0"/>
  </sheetViews>
  <sheetFormatPr defaultColWidth="8.8984375" defaultRowHeight="18.600000000000001" x14ac:dyDescent="0.45"/>
  <cols>
    <col min="1" max="1" width="11.5" style="1" customWidth="1"/>
    <col min="2" max="2" width="31.8984375" style="1" customWidth="1"/>
    <col min="3" max="3" width="20.3984375" style="2" customWidth="1"/>
    <col min="4" max="4" width="19" style="2" customWidth="1"/>
    <col min="5" max="5" width="60.69921875" style="2" customWidth="1"/>
    <col min="6" max="6" width="20.59765625" style="2" customWidth="1"/>
    <col min="7" max="16384" width="8.8984375" style="1"/>
  </cols>
  <sheetData>
    <row r="1" spans="1:9" x14ac:dyDescent="0.45">
      <c r="A1" s="8"/>
      <c r="B1" s="8"/>
      <c r="C1" s="9"/>
      <c r="D1" s="9"/>
      <c r="E1" s="9"/>
      <c r="F1" s="9"/>
    </row>
    <row r="2" spans="1:9" x14ac:dyDescent="0.45">
      <c r="A2" s="8" t="s">
        <v>39</v>
      </c>
      <c r="B2" s="8"/>
      <c r="C2" s="9"/>
      <c r="D2" s="9"/>
      <c r="E2" s="9"/>
      <c r="F2" s="9"/>
    </row>
    <row r="3" spans="1:9" x14ac:dyDescent="0.45">
      <c r="A3" s="8"/>
      <c r="B3" s="8"/>
      <c r="C3" s="9"/>
      <c r="D3" s="9"/>
      <c r="E3" s="9"/>
      <c r="F3" s="9"/>
    </row>
    <row r="4" spans="1:9" x14ac:dyDescent="0.45">
      <c r="A4" s="68" t="s">
        <v>46</v>
      </c>
      <c r="B4" s="68"/>
      <c r="C4" s="68"/>
      <c r="D4" s="68"/>
      <c r="E4" s="68"/>
      <c r="F4" s="68"/>
      <c r="G4" s="7"/>
      <c r="H4" s="7"/>
      <c r="I4" s="7"/>
    </row>
    <row r="5" spans="1:9" x14ac:dyDescent="0.45">
      <c r="A5" s="68" t="s">
        <v>37</v>
      </c>
      <c r="B5" s="68"/>
      <c r="C5" s="68"/>
      <c r="D5" s="68"/>
      <c r="E5" s="68"/>
      <c r="F5" s="68"/>
      <c r="G5" s="7"/>
      <c r="H5" s="7"/>
      <c r="I5" s="7"/>
    </row>
    <row r="6" spans="1:9" x14ac:dyDescent="0.45">
      <c r="A6" s="69" t="s">
        <v>38</v>
      </c>
      <c r="B6" s="69"/>
      <c r="C6" s="69"/>
      <c r="D6" s="69"/>
      <c r="E6" s="69"/>
      <c r="F6" s="69"/>
    </row>
    <row r="7" spans="1:9" x14ac:dyDescent="0.45">
      <c r="A7" s="8"/>
      <c r="B7" s="8"/>
      <c r="C7" s="9"/>
      <c r="D7" s="9"/>
      <c r="E7" s="9"/>
      <c r="F7" s="9"/>
    </row>
    <row r="8" spans="1:9" x14ac:dyDescent="0.45">
      <c r="A8" s="8"/>
      <c r="B8" s="8"/>
      <c r="C8" s="9"/>
      <c r="D8" s="9"/>
      <c r="E8" s="9"/>
      <c r="F8" s="9"/>
    </row>
    <row r="9" spans="1:9" ht="21.6" customHeight="1" x14ac:dyDescent="0.45">
      <c r="A9" s="10" t="s">
        <v>0</v>
      </c>
      <c r="B9" s="8"/>
      <c r="C9" s="8"/>
      <c r="D9" s="9"/>
      <c r="E9" s="9"/>
      <c r="F9" s="9"/>
    </row>
    <row r="10" spans="1:9" ht="30" customHeight="1" x14ac:dyDescent="0.45">
      <c r="A10" s="56" t="s">
        <v>1</v>
      </c>
      <c r="B10" s="12" t="s">
        <v>2</v>
      </c>
      <c r="C10" s="70" t="s">
        <v>32</v>
      </c>
      <c r="D10" s="71"/>
      <c r="E10" s="72"/>
      <c r="F10" s="9"/>
    </row>
    <row r="11" spans="1:9" ht="30" customHeight="1" x14ac:dyDescent="0.45">
      <c r="A11" s="57"/>
      <c r="B11" s="12" t="s">
        <v>48</v>
      </c>
      <c r="C11" s="58" t="s">
        <v>49</v>
      </c>
      <c r="D11" s="59"/>
      <c r="E11" s="48" t="s">
        <v>16</v>
      </c>
      <c r="F11" s="9"/>
    </row>
    <row r="12" spans="1:9" ht="30" customHeight="1" x14ac:dyDescent="0.45">
      <c r="A12" s="11" t="s">
        <v>3</v>
      </c>
      <c r="B12" s="13" t="s">
        <v>4</v>
      </c>
      <c r="C12" s="73" t="s">
        <v>47</v>
      </c>
      <c r="D12" s="74"/>
      <c r="E12" s="14"/>
      <c r="F12" s="9"/>
    </row>
    <row r="13" spans="1:9" ht="30" customHeight="1" x14ac:dyDescent="0.45">
      <c r="A13" s="11" t="s">
        <v>5</v>
      </c>
      <c r="B13" s="15" t="s">
        <v>6</v>
      </c>
      <c r="C13" s="75">
        <f>C36</f>
        <v>8891733</v>
      </c>
      <c r="D13" s="76"/>
      <c r="E13" s="53" t="s">
        <v>52</v>
      </c>
      <c r="F13" s="9"/>
    </row>
    <row r="14" spans="1:9" ht="30" customHeight="1" thickBot="1" x14ac:dyDescent="0.5">
      <c r="A14" s="11" t="s">
        <v>7</v>
      </c>
      <c r="B14" s="15" t="s">
        <v>8</v>
      </c>
      <c r="C14" s="8"/>
      <c r="D14" s="9"/>
      <c r="E14" s="9"/>
      <c r="F14" s="9"/>
    </row>
    <row r="15" spans="1:9" ht="29.4" customHeight="1" thickBot="1" x14ac:dyDescent="0.5">
      <c r="A15" s="16" t="s">
        <v>9</v>
      </c>
      <c r="B15" s="17" t="s">
        <v>10</v>
      </c>
      <c r="C15" s="17" t="s">
        <v>53</v>
      </c>
      <c r="D15" s="17" t="s">
        <v>54</v>
      </c>
      <c r="E15" s="17" t="s">
        <v>11</v>
      </c>
      <c r="F15" s="18" t="s">
        <v>6</v>
      </c>
    </row>
    <row r="16" spans="1:9" ht="40.049999999999997" customHeight="1" x14ac:dyDescent="0.45">
      <c r="A16" s="77" t="s">
        <v>40</v>
      </c>
      <c r="B16" s="77"/>
      <c r="C16" s="19">
        <v>4500000</v>
      </c>
      <c r="D16" s="50"/>
      <c r="E16" s="20" t="s">
        <v>34</v>
      </c>
      <c r="F16" s="21"/>
    </row>
    <row r="17" spans="1:7" ht="34.950000000000003" customHeight="1" x14ac:dyDescent="0.45">
      <c r="A17" s="78" t="s">
        <v>42</v>
      </c>
      <c r="B17" s="79"/>
      <c r="C17" s="22">
        <f>SUM(C18:C26)</f>
        <v>3837600</v>
      </c>
      <c r="D17" s="23"/>
      <c r="E17" s="23"/>
      <c r="F17" s="21"/>
    </row>
    <row r="18" spans="1:7" ht="40.049999999999997" customHeight="1" x14ac:dyDescent="0.45">
      <c r="A18" s="24"/>
      <c r="B18" s="39" t="s">
        <v>23</v>
      </c>
      <c r="C18" s="25">
        <v>129600</v>
      </c>
      <c r="D18" s="51"/>
      <c r="E18" s="26" t="s">
        <v>33</v>
      </c>
      <c r="F18" s="21"/>
    </row>
    <row r="19" spans="1:7" ht="40.049999999999997" customHeight="1" x14ac:dyDescent="0.45">
      <c r="A19" s="24"/>
      <c r="B19" s="40" t="s">
        <v>55</v>
      </c>
      <c r="C19" s="25">
        <v>3240000</v>
      </c>
      <c r="D19" s="51"/>
      <c r="E19" s="26" t="s">
        <v>36</v>
      </c>
      <c r="F19" s="21"/>
      <c r="G19" s="4"/>
    </row>
    <row r="20" spans="1:7" ht="40.049999999999997" customHeight="1" x14ac:dyDescent="0.45">
      <c r="A20" s="24"/>
      <c r="B20" s="40" t="s">
        <v>24</v>
      </c>
      <c r="C20" s="25">
        <v>468000</v>
      </c>
      <c r="D20" s="51"/>
      <c r="E20" s="26" t="s">
        <v>35</v>
      </c>
      <c r="F20" s="21"/>
      <c r="G20" s="4"/>
    </row>
    <row r="21" spans="1:7" ht="40.049999999999997" customHeight="1" x14ac:dyDescent="0.45">
      <c r="A21" s="24"/>
      <c r="B21" s="40" t="s">
        <v>25</v>
      </c>
      <c r="C21" s="25"/>
      <c r="D21" s="51"/>
      <c r="E21" s="26"/>
      <c r="F21" s="21"/>
    </row>
    <row r="22" spans="1:7" ht="40.049999999999997" customHeight="1" x14ac:dyDescent="0.45">
      <c r="A22" s="24"/>
      <c r="B22" s="40" t="s">
        <v>26</v>
      </c>
      <c r="C22" s="25"/>
      <c r="D22" s="51"/>
      <c r="E22" s="26"/>
      <c r="F22" s="21"/>
    </row>
    <row r="23" spans="1:7" ht="40.049999999999997" customHeight="1" x14ac:dyDescent="0.45">
      <c r="A23" s="24"/>
      <c r="B23" s="40" t="s">
        <v>27</v>
      </c>
      <c r="C23" s="25"/>
      <c r="D23" s="51"/>
      <c r="E23" s="25"/>
      <c r="F23" s="21"/>
    </row>
    <row r="24" spans="1:7" ht="40.049999999999997" customHeight="1" x14ac:dyDescent="0.45">
      <c r="A24" s="24"/>
      <c r="B24" s="40" t="s">
        <v>28</v>
      </c>
      <c r="C24" s="25"/>
      <c r="D24" s="51"/>
      <c r="E24" s="25"/>
      <c r="F24" s="21"/>
    </row>
    <row r="25" spans="1:7" ht="40.049999999999997" customHeight="1" x14ac:dyDescent="0.45">
      <c r="A25" s="24"/>
      <c r="B25" s="40" t="s">
        <v>45</v>
      </c>
      <c r="C25" s="25"/>
      <c r="D25" s="51"/>
      <c r="E25" s="25"/>
      <c r="F25" s="21"/>
    </row>
    <row r="26" spans="1:7" ht="40.049999999999997" customHeight="1" x14ac:dyDescent="0.45">
      <c r="A26" s="24"/>
      <c r="B26" s="40" t="s">
        <v>29</v>
      </c>
      <c r="C26" s="25"/>
      <c r="D26" s="51"/>
      <c r="E26" s="25"/>
      <c r="F26" s="21"/>
    </row>
    <row r="27" spans="1:7" ht="34.950000000000003" customHeight="1" x14ac:dyDescent="0.45">
      <c r="A27" s="80" t="s">
        <v>43</v>
      </c>
      <c r="B27" s="80"/>
      <c r="C27" s="22">
        <f>SUM(C28)</f>
        <v>5000000</v>
      </c>
      <c r="D27" s="23"/>
      <c r="E27" s="23"/>
      <c r="F27" s="44" t="str">
        <f>IF(C28="","","委託比率")</f>
        <v>委託比率</v>
      </c>
    </row>
    <row r="28" spans="1:7" ht="40.049999999999997" customHeight="1" thickBot="1" x14ac:dyDescent="0.5">
      <c r="A28" s="24"/>
      <c r="B28" s="39" t="s">
        <v>30</v>
      </c>
      <c r="C28" s="27">
        <v>5000000</v>
      </c>
      <c r="D28" s="52"/>
      <c r="E28" s="27" t="s">
        <v>44</v>
      </c>
      <c r="F28" s="45">
        <f>IF(C28="","",ROUND(C28/C29,4))</f>
        <v>0.37490000000000001</v>
      </c>
    </row>
    <row r="29" spans="1:7" ht="30.6" customHeight="1" thickBot="1" x14ac:dyDescent="0.5">
      <c r="A29" s="81" t="s">
        <v>12</v>
      </c>
      <c r="B29" s="82"/>
      <c r="C29" s="28">
        <f>SUM(C16,C17,C27)</f>
        <v>13337600</v>
      </c>
      <c r="D29" s="28">
        <f>INT(C29*2/3)</f>
        <v>8891733</v>
      </c>
      <c r="E29" s="29"/>
      <c r="F29" s="30">
        <f>IF(D29&gt;30000000,30000000,D29)</f>
        <v>8891733</v>
      </c>
    </row>
    <row r="30" spans="1:7" x14ac:dyDescent="0.45">
      <c r="A30" s="8"/>
      <c r="B30" s="8"/>
      <c r="C30" s="9"/>
      <c r="D30" s="9"/>
      <c r="E30" s="9"/>
      <c r="F30" s="9"/>
    </row>
    <row r="31" spans="1:7" x14ac:dyDescent="0.45">
      <c r="A31" s="49" t="s">
        <v>41</v>
      </c>
      <c r="B31" s="8"/>
      <c r="C31" s="9"/>
      <c r="D31" s="9"/>
      <c r="E31" s="9"/>
      <c r="F31" s="31"/>
    </row>
    <row r="32" spans="1:7" x14ac:dyDescent="0.45">
      <c r="A32" s="8"/>
      <c r="B32" s="8"/>
      <c r="C32" s="9"/>
      <c r="D32" s="9"/>
      <c r="E32" s="9"/>
      <c r="F32" s="9"/>
    </row>
    <row r="33" spans="1:7" x14ac:dyDescent="0.45">
      <c r="A33" s="8"/>
      <c r="B33" s="8"/>
      <c r="C33" s="9"/>
      <c r="D33" s="9"/>
      <c r="E33" s="9"/>
      <c r="F33" s="9"/>
    </row>
    <row r="34" spans="1:7" ht="24" customHeight="1" x14ac:dyDescent="0.45">
      <c r="A34" s="10" t="s">
        <v>13</v>
      </c>
      <c r="B34" s="8"/>
      <c r="C34" s="8"/>
      <c r="D34" s="9"/>
      <c r="E34" s="9"/>
      <c r="F34" s="9"/>
    </row>
    <row r="35" spans="1:7" ht="30" customHeight="1" x14ac:dyDescent="0.45">
      <c r="A35" s="11" t="s">
        <v>1</v>
      </c>
      <c r="B35" s="32" t="s">
        <v>53</v>
      </c>
      <c r="C35" s="60">
        <f>C29</f>
        <v>13337600</v>
      </c>
      <c r="D35" s="60"/>
      <c r="E35" s="53" t="s">
        <v>57</v>
      </c>
      <c r="F35" s="9"/>
    </row>
    <row r="36" spans="1:7" ht="30" customHeight="1" x14ac:dyDescent="0.45">
      <c r="A36" s="11" t="s">
        <v>3</v>
      </c>
      <c r="B36" s="32" t="s">
        <v>14</v>
      </c>
      <c r="C36" s="60">
        <f>F29</f>
        <v>8891733</v>
      </c>
      <c r="D36" s="60"/>
      <c r="E36" s="64" t="s">
        <v>57</v>
      </c>
      <c r="F36" s="65"/>
      <c r="G36" s="5"/>
    </row>
    <row r="37" spans="1:7" ht="30" customHeight="1" x14ac:dyDescent="0.45">
      <c r="A37" s="11" t="s">
        <v>5</v>
      </c>
      <c r="B37" s="33" t="s">
        <v>15</v>
      </c>
      <c r="C37" s="67" t="s">
        <v>31</v>
      </c>
      <c r="D37" s="67"/>
      <c r="E37" s="47" t="s">
        <v>16</v>
      </c>
      <c r="F37" s="9"/>
      <c r="G37" s="5"/>
    </row>
    <row r="38" spans="1:7" ht="30" customHeight="1" x14ac:dyDescent="0.45">
      <c r="A38" s="56" t="s">
        <v>56</v>
      </c>
      <c r="B38" s="34" t="s">
        <v>17</v>
      </c>
      <c r="C38" s="60">
        <v>0</v>
      </c>
      <c r="D38" s="60"/>
      <c r="E38" s="47" t="s">
        <v>18</v>
      </c>
      <c r="F38" s="9"/>
      <c r="G38" s="5"/>
    </row>
    <row r="39" spans="1:7" ht="30" customHeight="1" x14ac:dyDescent="0.45">
      <c r="A39" s="57"/>
      <c r="B39" s="32" t="s">
        <v>19</v>
      </c>
      <c r="C39" s="61" t="s">
        <v>22</v>
      </c>
      <c r="D39" s="61"/>
      <c r="E39" s="54" t="s">
        <v>16</v>
      </c>
      <c r="F39" s="55"/>
    </row>
    <row r="40" spans="1:7" ht="30" customHeight="1" x14ac:dyDescent="0.45">
      <c r="A40" s="11" t="s">
        <v>20</v>
      </c>
      <c r="B40" s="35" t="s">
        <v>21</v>
      </c>
      <c r="C40" s="66">
        <f>C35-F29</f>
        <v>4445867</v>
      </c>
      <c r="D40" s="66"/>
      <c r="E40" s="62" t="s">
        <v>51</v>
      </c>
      <c r="F40" s="63"/>
    </row>
  </sheetData>
  <sheetProtection algorithmName="SHA-512" hashValue="xrkVDtxBXUz9oEDMSPDD9Tjr0f6BSOkLCNrhKfQixFc0aA6uVZ5a7ftJdzsTm8gQlaE0Lcw683YDYN3omy/SyA==" saltValue="BqvzSnl3P7gU6JcHJT9tPw==" spinCount="100000" sheet="1" objects="1" scenarios="1"/>
  <mergeCells count="21">
    <mergeCell ref="E40:F40"/>
    <mergeCell ref="E36:F36"/>
    <mergeCell ref="C40:D40"/>
    <mergeCell ref="C37:D37"/>
    <mergeCell ref="A4:F4"/>
    <mergeCell ref="A5:F5"/>
    <mergeCell ref="C35:D35"/>
    <mergeCell ref="C36:D36"/>
    <mergeCell ref="A6:F6"/>
    <mergeCell ref="C10:E10"/>
    <mergeCell ref="C12:D12"/>
    <mergeCell ref="C13:D13"/>
    <mergeCell ref="A16:B16"/>
    <mergeCell ref="A17:B17"/>
    <mergeCell ref="A27:B27"/>
    <mergeCell ref="A29:B29"/>
    <mergeCell ref="A10:A11"/>
    <mergeCell ref="C11:D11"/>
    <mergeCell ref="A38:A39"/>
    <mergeCell ref="C38:D38"/>
    <mergeCell ref="C39:D39"/>
  </mergeCells>
  <phoneticPr fontId="4"/>
  <conditionalFormatting sqref="C10 C16:C17 A16:A17 C27 A27 B18:C26 E18:E26 E16 C12:C13 C38:C40">
    <cfRule type="expression" dxfId="15" priority="8">
      <formula>A10=""</formula>
    </cfRule>
  </conditionalFormatting>
  <conditionalFormatting sqref="B28:C28 E28">
    <cfRule type="expression" dxfId="14" priority="7">
      <formula>B28=""</formula>
    </cfRule>
  </conditionalFormatting>
  <conditionalFormatting sqref="C35:C36">
    <cfRule type="expression" dxfId="13" priority="6">
      <formula>C35=""</formula>
    </cfRule>
  </conditionalFormatting>
  <conditionalFormatting sqref="C37">
    <cfRule type="expression" dxfId="12" priority="4">
      <formula>C37=""</formula>
    </cfRule>
  </conditionalFormatting>
  <conditionalFormatting sqref="C13:D13">
    <cfRule type="cellIs" dxfId="11" priority="3" operator="equal">
      <formula>"補助金上限額を超えています"</formula>
    </cfRule>
  </conditionalFormatting>
  <conditionalFormatting sqref="F29">
    <cfRule type="cellIs" dxfId="10" priority="2" operator="equal">
      <formula>"補助金上限額を超えています"</formula>
    </cfRule>
  </conditionalFormatting>
  <conditionalFormatting sqref="C36:D36">
    <cfRule type="cellIs" dxfId="9" priority="1" operator="equal">
      <formula>"補助金上限額を超えています"</formula>
    </cfRule>
  </conditionalFormatting>
  <dataValidations count="3">
    <dataValidation type="list" allowBlank="1" showInputMessage="1" showErrorMessage="1" sqref="C37:D37" xr:uid="{4F28D1E2-EBEC-4C12-A1C6-BCC7433FF2B1}">
      <formula1>"精算払までの期間は、自己資金で支弁予定,自己資金での立替えが困難なことから中間払の要望有"</formula1>
    </dataValidation>
    <dataValidation type="list" allowBlank="1" showInputMessage="1" showErrorMessage="1" sqref="C39" xr:uid="{8B707E6B-498C-4D89-B41B-9E1AE59E340B}">
      <formula1>"あり,なし"</formula1>
    </dataValidation>
    <dataValidation type="list" allowBlank="1" showInputMessage="1" showErrorMessage="1" sqref="C11" xr:uid="{6FEB2944-5E69-4A1C-A29C-B7DF015B9FC2}">
      <formula1>"令和4年度　採択事業者,令和5年度　新規申請事業者"</formula1>
    </dataValidation>
  </dataValidations>
  <pageMargins left="0.7" right="0.7" top="0.75" bottom="0.75" header="0.3" footer="0.3"/>
  <pageSetup paperSize="9" scale="49" orientation="portrait" r:id="rId1"/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2DFCF-E943-46C5-9760-41B09CCDC1FD}">
  <sheetPr>
    <tabColor rgb="FF0070C0"/>
  </sheetPr>
  <dimension ref="A1:I40"/>
  <sheetViews>
    <sheetView view="pageBreakPreview" zoomScaleNormal="100" zoomScaleSheetLayoutView="100" workbookViewId="0"/>
  </sheetViews>
  <sheetFormatPr defaultColWidth="8.8984375" defaultRowHeight="18.600000000000001" x14ac:dyDescent="0.45"/>
  <cols>
    <col min="1" max="1" width="11.5" style="1" customWidth="1"/>
    <col min="2" max="2" width="31.8984375" style="1" customWidth="1"/>
    <col min="3" max="3" width="20.3984375" style="2" customWidth="1"/>
    <col min="4" max="4" width="19" style="2" customWidth="1"/>
    <col min="5" max="5" width="60.69921875" style="2" customWidth="1"/>
    <col min="6" max="6" width="20.59765625" style="2" customWidth="1"/>
    <col min="7" max="16384" width="8.8984375" style="1"/>
  </cols>
  <sheetData>
    <row r="1" spans="1:9" x14ac:dyDescent="0.45">
      <c r="A1" s="8"/>
      <c r="B1" s="8"/>
      <c r="C1" s="9"/>
      <c r="D1" s="9"/>
      <c r="E1" s="9"/>
      <c r="F1" s="9"/>
    </row>
    <row r="2" spans="1:9" x14ac:dyDescent="0.45">
      <c r="A2" s="8" t="s">
        <v>39</v>
      </c>
      <c r="B2" s="8"/>
      <c r="C2" s="9"/>
      <c r="D2" s="9"/>
      <c r="E2" s="9"/>
      <c r="F2" s="9"/>
    </row>
    <row r="3" spans="1:9" x14ac:dyDescent="0.45">
      <c r="A3" s="8"/>
      <c r="B3" s="8"/>
      <c r="C3" s="9"/>
      <c r="D3" s="9"/>
      <c r="E3" s="9"/>
      <c r="F3" s="9"/>
    </row>
    <row r="4" spans="1:9" x14ac:dyDescent="0.45">
      <c r="A4" s="68" t="s">
        <v>46</v>
      </c>
      <c r="B4" s="68"/>
      <c r="C4" s="68"/>
      <c r="D4" s="68"/>
      <c r="E4" s="68"/>
      <c r="F4" s="68"/>
      <c r="G4" s="7"/>
      <c r="H4" s="7"/>
      <c r="I4" s="7"/>
    </row>
    <row r="5" spans="1:9" x14ac:dyDescent="0.45">
      <c r="A5" s="68" t="s">
        <v>37</v>
      </c>
      <c r="B5" s="68"/>
      <c r="C5" s="68"/>
      <c r="D5" s="68"/>
      <c r="E5" s="68"/>
      <c r="F5" s="68"/>
      <c r="G5" s="7"/>
      <c r="H5" s="7"/>
      <c r="I5" s="7"/>
    </row>
    <row r="6" spans="1:9" x14ac:dyDescent="0.45">
      <c r="A6" s="69" t="s">
        <v>38</v>
      </c>
      <c r="B6" s="69"/>
      <c r="C6" s="69"/>
      <c r="D6" s="69"/>
      <c r="E6" s="69"/>
      <c r="F6" s="69"/>
    </row>
    <row r="7" spans="1:9" x14ac:dyDescent="0.45">
      <c r="A7" s="8"/>
      <c r="B7" s="8"/>
      <c r="C7" s="9"/>
      <c r="D7" s="9"/>
      <c r="E7" s="9"/>
      <c r="F7" s="9"/>
    </row>
    <row r="8" spans="1:9" x14ac:dyDescent="0.45">
      <c r="A8" s="8"/>
      <c r="B8" s="8"/>
      <c r="C8" s="9"/>
      <c r="D8" s="9"/>
      <c r="E8" s="9"/>
      <c r="F8" s="9"/>
    </row>
    <row r="9" spans="1:9" ht="21.6" customHeight="1" x14ac:dyDescent="0.45">
      <c r="A9" s="10" t="s">
        <v>0</v>
      </c>
      <c r="B9" s="8"/>
      <c r="C9" s="8"/>
      <c r="D9" s="9"/>
      <c r="E9" s="9"/>
      <c r="F9" s="9"/>
    </row>
    <row r="10" spans="1:9" ht="30.6" customHeight="1" x14ac:dyDescent="0.45">
      <c r="A10" s="56" t="s">
        <v>1</v>
      </c>
      <c r="B10" s="12" t="s">
        <v>2</v>
      </c>
      <c r="C10" s="88"/>
      <c r="D10" s="89"/>
      <c r="E10" s="90"/>
      <c r="F10" s="9"/>
    </row>
    <row r="11" spans="1:9" ht="30" customHeight="1" x14ac:dyDescent="0.45">
      <c r="A11" s="57"/>
      <c r="B11" s="12" t="s">
        <v>48</v>
      </c>
      <c r="C11" s="86"/>
      <c r="D11" s="87"/>
      <c r="E11" s="48" t="s">
        <v>50</v>
      </c>
      <c r="F11" s="38"/>
    </row>
    <row r="12" spans="1:9" ht="30" customHeight="1" x14ac:dyDescent="0.45">
      <c r="A12" s="11" t="s">
        <v>3</v>
      </c>
      <c r="B12" s="13" t="s">
        <v>4</v>
      </c>
      <c r="C12" s="91" t="s">
        <v>47</v>
      </c>
      <c r="D12" s="92"/>
      <c r="E12" s="14"/>
      <c r="F12" s="9"/>
    </row>
    <row r="13" spans="1:9" ht="30" customHeight="1" x14ac:dyDescent="0.45">
      <c r="A13" s="11" t="s">
        <v>5</v>
      </c>
      <c r="B13" s="15" t="s">
        <v>6</v>
      </c>
      <c r="C13" s="75">
        <f>C36</f>
        <v>0</v>
      </c>
      <c r="D13" s="76"/>
      <c r="E13" s="46" t="s">
        <v>52</v>
      </c>
      <c r="F13" s="9"/>
    </row>
    <row r="14" spans="1:9" ht="30" customHeight="1" thickBot="1" x14ac:dyDescent="0.5">
      <c r="A14" s="11" t="s">
        <v>7</v>
      </c>
      <c r="B14" s="15" t="s">
        <v>8</v>
      </c>
      <c r="C14" s="8"/>
      <c r="D14" s="9"/>
      <c r="E14" s="9"/>
      <c r="F14" s="9"/>
    </row>
    <row r="15" spans="1:9" ht="29.4" customHeight="1" thickBot="1" x14ac:dyDescent="0.5">
      <c r="A15" s="16" t="s">
        <v>9</v>
      </c>
      <c r="B15" s="17" t="s">
        <v>10</v>
      </c>
      <c r="C15" s="17" t="s">
        <v>53</v>
      </c>
      <c r="D15" s="17" t="s">
        <v>54</v>
      </c>
      <c r="E15" s="17" t="s">
        <v>11</v>
      </c>
      <c r="F15" s="18" t="s">
        <v>6</v>
      </c>
    </row>
    <row r="16" spans="1:9" ht="40.049999999999997" customHeight="1" x14ac:dyDescent="0.45">
      <c r="A16" s="77" t="s">
        <v>40</v>
      </c>
      <c r="B16" s="77"/>
      <c r="C16" s="3"/>
      <c r="D16" s="50"/>
      <c r="E16" s="43"/>
      <c r="F16" s="21"/>
    </row>
    <row r="17" spans="1:7" ht="34.950000000000003" customHeight="1" x14ac:dyDescent="0.45">
      <c r="A17" s="78" t="s">
        <v>42</v>
      </c>
      <c r="B17" s="79"/>
      <c r="C17" s="22">
        <f>SUM(C18:C26)</f>
        <v>0</v>
      </c>
      <c r="D17" s="23"/>
      <c r="E17" s="23"/>
      <c r="F17" s="21"/>
    </row>
    <row r="18" spans="1:7" ht="40.049999999999997" customHeight="1" x14ac:dyDescent="0.45">
      <c r="A18" s="24"/>
      <c r="B18" s="39" t="s">
        <v>23</v>
      </c>
      <c r="C18" s="6"/>
      <c r="D18" s="51"/>
      <c r="E18" s="42"/>
      <c r="F18" s="21"/>
    </row>
    <row r="19" spans="1:7" ht="40.049999999999997" customHeight="1" x14ac:dyDescent="0.45">
      <c r="A19" s="24"/>
      <c r="B19" s="40" t="s">
        <v>55</v>
      </c>
      <c r="C19" s="6"/>
      <c r="D19" s="51"/>
      <c r="E19" s="42"/>
      <c r="F19" s="21"/>
      <c r="G19" s="4"/>
    </row>
    <row r="20" spans="1:7" ht="40.049999999999997" customHeight="1" x14ac:dyDescent="0.45">
      <c r="A20" s="24"/>
      <c r="B20" s="40" t="s">
        <v>24</v>
      </c>
      <c r="C20" s="6"/>
      <c r="D20" s="51"/>
      <c r="E20" s="42"/>
      <c r="F20" s="21"/>
      <c r="G20" s="4"/>
    </row>
    <row r="21" spans="1:7" ht="40.049999999999997" customHeight="1" x14ac:dyDescent="0.45">
      <c r="A21" s="24"/>
      <c r="B21" s="40" t="s">
        <v>25</v>
      </c>
      <c r="C21" s="6"/>
      <c r="D21" s="51"/>
      <c r="E21" s="42"/>
      <c r="F21" s="21"/>
    </row>
    <row r="22" spans="1:7" ht="40.049999999999997" customHeight="1" x14ac:dyDescent="0.45">
      <c r="A22" s="24"/>
      <c r="B22" s="40" t="s">
        <v>26</v>
      </c>
      <c r="C22" s="6"/>
      <c r="D22" s="51"/>
      <c r="E22" s="42"/>
      <c r="F22" s="21"/>
    </row>
    <row r="23" spans="1:7" ht="40.049999999999997" customHeight="1" x14ac:dyDescent="0.45">
      <c r="A23" s="24"/>
      <c r="B23" s="40" t="s">
        <v>27</v>
      </c>
      <c r="C23" s="6"/>
      <c r="D23" s="51"/>
      <c r="E23" s="6"/>
      <c r="F23" s="21"/>
    </row>
    <row r="24" spans="1:7" ht="40.049999999999997" customHeight="1" x14ac:dyDescent="0.45">
      <c r="A24" s="24"/>
      <c r="B24" s="40" t="s">
        <v>28</v>
      </c>
      <c r="C24" s="6"/>
      <c r="D24" s="51"/>
      <c r="E24" s="6"/>
      <c r="F24" s="21"/>
    </row>
    <row r="25" spans="1:7" ht="40.049999999999997" customHeight="1" x14ac:dyDescent="0.45">
      <c r="A25" s="24"/>
      <c r="B25" s="40" t="s">
        <v>45</v>
      </c>
      <c r="C25" s="6"/>
      <c r="D25" s="51"/>
      <c r="E25" s="6"/>
      <c r="F25" s="21"/>
    </row>
    <row r="26" spans="1:7" ht="40.049999999999997" customHeight="1" x14ac:dyDescent="0.45">
      <c r="A26" s="24"/>
      <c r="B26" s="40" t="s">
        <v>29</v>
      </c>
      <c r="C26" s="6"/>
      <c r="D26" s="51"/>
      <c r="E26" s="6"/>
      <c r="F26" s="21"/>
    </row>
    <row r="27" spans="1:7" ht="34.950000000000003" customHeight="1" x14ac:dyDescent="0.35">
      <c r="A27" s="80" t="s">
        <v>43</v>
      </c>
      <c r="B27" s="80"/>
      <c r="C27" s="22">
        <f>SUM(C28)</f>
        <v>0</v>
      </c>
      <c r="D27" s="23"/>
      <c r="E27" s="23"/>
      <c r="F27" s="37" t="str">
        <f>IF(C28="","","委託比率")</f>
        <v/>
      </c>
    </row>
    <row r="28" spans="1:7" ht="40.049999999999997" customHeight="1" thickBot="1" x14ac:dyDescent="0.5">
      <c r="A28" s="24"/>
      <c r="B28" s="39" t="s">
        <v>30</v>
      </c>
      <c r="C28" s="41"/>
      <c r="D28" s="52"/>
      <c r="E28" s="41"/>
      <c r="F28" s="36" t="str">
        <f>IF(C28="","",ROUND(C28/C29,4))</f>
        <v/>
      </c>
    </row>
    <row r="29" spans="1:7" ht="30.6" customHeight="1" thickBot="1" x14ac:dyDescent="0.5">
      <c r="A29" s="81" t="s">
        <v>12</v>
      </c>
      <c r="B29" s="82"/>
      <c r="C29" s="28">
        <f>SUM(C16,C17,C27)</f>
        <v>0</v>
      </c>
      <c r="D29" s="28">
        <f>INT(C29*2/3)</f>
        <v>0</v>
      </c>
      <c r="E29" s="29"/>
      <c r="F29" s="30">
        <f>IF(D29&gt;30000000,30000000,D29)</f>
        <v>0</v>
      </c>
    </row>
    <row r="30" spans="1:7" x14ac:dyDescent="0.45">
      <c r="A30" s="8"/>
      <c r="B30" s="8"/>
      <c r="C30" s="9"/>
      <c r="D30" s="9"/>
      <c r="E30" s="9"/>
      <c r="F30" s="9"/>
    </row>
    <row r="31" spans="1:7" x14ac:dyDescent="0.45">
      <c r="A31" s="49" t="s">
        <v>41</v>
      </c>
      <c r="B31" s="8"/>
      <c r="C31" s="9"/>
      <c r="D31" s="9"/>
      <c r="E31" s="9"/>
      <c r="F31" s="31"/>
    </row>
    <row r="32" spans="1:7" x14ac:dyDescent="0.45">
      <c r="A32" s="8"/>
      <c r="B32" s="8"/>
      <c r="C32" s="9"/>
      <c r="D32" s="9"/>
      <c r="E32" s="9"/>
      <c r="F32" s="9"/>
    </row>
    <row r="33" spans="1:7" x14ac:dyDescent="0.45">
      <c r="A33" s="8"/>
      <c r="B33" s="8"/>
      <c r="C33" s="9"/>
      <c r="D33" s="9"/>
      <c r="E33" s="9"/>
      <c r="F33" s="9"/>
    </row>
    <row r="34" spans="1:7" ht="24" customHeight="1" x14ac:dyDescent="0.45">
      <c r="A34" s="10" t="s">
        <v>13</v>
      </c>
      <c r="B34" s="8"/>
      <c r="C34" s="8"/>
      <c r="D34" s="9"/>
      <c r="E34" s="9"/>
      <c r="F34" s="9"/>
    </row>
    <row r="35" spans="1:7" ht="30" customHeight="1" x14ac:dyDescent="0.45">
      <c r="A35" s="11" t="s">
        <v>1</v>
      </c>
      <c r="B35" s="32" t="s">
        <v>53</v>
      </c>
      <c r="C35" s="60">
        <f>C29</f>
        <v>0</v>
      </c>
      <c r="D35" s="60"/>
      <c r="E35" s="38" t="s">
        <v>57</v>
      </c>
      <c r="F35" s="9"/>
    </row>
    <row r="36" spans="1:7" ht="30" customHeight="1" x14ac:dyDescent="0.45">
      <c r="A36" s="11" t="s">
        <v>3</v>
      </c>
      <c r="B36" s="32" t="s">
        <v>14</v>
      </c>
      <c r="C36" s="60">
        <f>F29</f>
        <v>0</v>
      </c>
      <c r="D36" s="60"/>
      <c r="E36" s="64" t="s">
        <v>57</v>
      </c>
      <c r="F36" s="65"/>
      <c r="G36" s="5"/>
    </row>
    <row r="37" spans="1:7" ht="30" customHeight="1" x14ac:dyDescent="0.45">
      <c r="A37" s="11" t="s">
        <v>5</v>
      </c>
      <c r="B37" s="33" t="s">
        <v>15</v>
      </c>
      <c r="C37" s="83"/>
      <c r="D37" s="83"/>
      <c r="E37" s="47" t="s">
        <v>16</v>
      </c>
      <c r="F37" s="9"/>
      <c r="G37" s="5"/>
    </row>
    <row r="38" spans="1:7" ht="30" customHeight="1" x14ac:dyDescent="0.45">
      <c r="A38" s="56" t="s">
        <v>7</v>
      </c>
      <c r="B38" s="34" t="s">
        <v>17</v>
      </c>
      <c r="C38" s="84"/>
      <c r="D38" s="84"/>
      <c r="E38" s="47" t="s">
        <v>18</v>
      </c>
      <c r="F38" s="9"/>
      <c r="G38" s="5"/>
    </row>
    <row r="39" spans="1:7" ht="30" customHeight="1" x14ac:dyDescent="0.45">
      <c r="A39" s="57"/>
      <c r="B39" s="32" t="s">
        <v>19</v>
      </c>
      <c r="C39" s="85"/>
      <c r="D39" s="85"/>
      <c r="E39" s="54" t="s">
        <v>16</v>
      </c>
      <c r="F39" s="55"/>
    </row>
    <row r="40" spans="1:7" ht="30" customHeight="1" x14ac:dyDescent="0.45">
      <c r="A40" s="11" t="s">
        <v>20</v>
      </c>
      <c r="B40" s="35" t="s">
        <v>21</v>
      </c>
      <c r="C40" s="66">
        <f>C35-F29</f>
        <v>0</v>
      </c>
      <c r="D40" s="66"/>
      <c r="E40" s="62" t="s">
        <v>51</v>
      </c>
      <c r="F40" s="63"/>
    </row>
  </sheetData>
  <sheetProtection algorithmName="SHA-512" hashValue="Ip6VOLFWXWSCGFS1R5//m++tlJLRyRw1aLB1klNrQ0u5qiOUOA/Bj0is/qe03LdI69+hB2OYGuIh6VVGSaGDaw==" saltValue="K0eUMfiVhDNijLbR3D5WfQ==" spinCount="100000" sheet="1" objects="1" scenarios="1"/>
  <mergeCells count="21">
    <mergeCell ref="C13:D13"/>
    <mergeCell ref="A10:A11"/>
    <mergeCell ref="C11:D11"/>
    <mergeCell ref="A4:F4"/>
    <mergeCell ref="A5:F5"/>
    <mergeCell ref="A6:F6"/>
    <mergeCell ref="C10:E10"/>
    <mergeCell ref="C12:D12"/>
    <mergeCell ref="A16:B16"/>
    <mergeCell ref="A17:B17"/>
    <mergeCell ref="A27:B27"/>
    <mergeCell ref="A29:B29"/>
    <mergeCell ref="C35:D35"/>
    <mergeCell ref="C40:D40"/>
    <mergeCell ref="E40:F40"/>
    <mergeCell ref="E36:F36"/>
    <mergeCell ref="C37:D37"/>
    <mergeCell ref="A38:A39"/>
    <mergeCell ref="C38:D38"/>
    <mergeCell ref="C39:D39"/>
    <mergeCell ref="C36:D36"/>
  </mergeCells>
  <phoneticPr fontId="4"/>
  <conditionalFormatting sqref="C10 C16:C17 A16:A17 C27 A27 B18:C26 E18:E26 E16 C12:C13 C38:C40">
    <cfRule type="expression" dxfId="8" priority="10">
      <formula>A10=""</formula>
    </cfRule>
  </conditionalFormatting>
  <conditionalFormatting sqref="B28:C28 E28">
    <cfRule type="expression" dxfId="7" priority="9">
      <formula>B28=""</formula>
    </cfRule>
  </conditionalFormatting>
  <conditionalFormatting sqref="C35:C36">
    <cfRule type="expression" dxfId="6" priority="8">
      <formula>C35=""</formula>
    </cfRule>
  </conditionalFormatting>
  <conditionalFormatting sqref="C37">
    <cfRule type="expression" dxfId="5" priority="6">
      <formula>C37=""</formula>
    </cfRule>
  </conditionalFormatting>
  <conditionalFormatting sqref="C13:D13">
    <cfRule type="cellIs" dxfId="4" priority="5" operator="equal">
      <formula>"補助金上限額を超えています"</formula>
    </cfRule>
  </conditionalFormatting>
  <conditionalFormatting sqref="F29">
    <cfRule type="cellIs" dxfId="3" priority="4" operator="equal">
      <formula>"補助金上限額を超えています"</formula>
    </cfRule>
  </conditionalFormatting>
  <conditionalFormatting sqref="C36:D36">
    <cfRule type="cellIs" dxfId="2" priority="3" operator="equal">
      <formula>"補助金上限額を超えています"</formula>
    </cfRule>
  </conditionalFormatting>
  <conditionalFormatting sqref="C11">
    <cfRule type="cellIs" dxfId="1" priority="2" operator="equal">
      <formula>""</formula>
    </cfRule>
  </conditionalFormatting>
  <conditionalFormatting sqref="C40:D40">
    <cfRule type="cellIs" dxfId="0" priority="1" operator="equal">
      <formula>"補助金上限額を超えています"</formula>
    </cfRule>
  </conditionalFormatting>
  <dataValidations count="3">
    <dataValidation type="list" allowBlank="1" showInputMessage="1" showErrorMessage="1" sqref="C39" xr:uid="{8234E43E-C227-4AAC-9488-498EE87CEB8C}">
      <formula1>"あり,なし"</formula1>
    </dataValidation>
    <dataValidation type="list" allowBlank="1" showInputMessage="1" showErrorMessage="1" sqref="C37:D37" xr:uid="{18ACB9F6-7CC5-4E59-BD14-BD07D47DDD42}">
      <formula1>"精算払までの期間は、自己資金で支弁予定,自己資金での立替えが困難なことから中間払の要望有"</formula1>
    </dataValidation>
    <dataValidation type="list" allowBlank="1" showInputMessage="1" showErrorMessage="1" sqref="C11" xr:uid="{501ADA52-F541-4DE8-917C-4B3EBC1AC631}">
      <formula1>"令和4年度　採択事業者,令和5年度　新規申請事業者"</formula1>
    </dataValidation>
  </dataValidations>
  <pageMargins left="0.7" right="0.7" top="0.75" bottom="0.75" header="0.3" footer="0.3"/>
  <pageSetup paperSize="9" scale="49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積算内訳書</vt:lpstr>
      <vt:lpstr>記入例!Print_Area</vt:lpstr>
      <vt:lpstr>積算内訳書!Print_Area</vt:lpstr>
    </vt:vector>
  </TitlesOfParts>
  <Company>TOPPAN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toppan</dc:creator>
  <cp:lastModifiedBy>久利 岩下</cp:lastModifiedBy>
  <cp:lastPrinted>2024-02-16T05:40:18Z</cp:lastPrinted>
  <dcterms:created xsi:type="dcterms:W3CDTF">2023-03-15T01:15:54Z</dcterms:created>
  <dcterms:modified xsi:type="dcterms:W3CDTF">2024-03-05T07:56:29Z</dcterms:modified>
</cp:coreProperties>
</file>